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Техн.характ на 01.05.2022 " sheetId="2" r:id="rId1"/>
    <sheet name="Лист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5" i="2" l="1"/>
  <c r="Q5" i="2"/>
  <c r="L6" i="2"/>
  <c r="M6" i="2"/>
  <c r="Q6" i="2"/>
  <c r="W6" i="2"/>
  <c r="AA6" i="2"/>
  <c r="L8" i="2"/>
</calcChain>
</file>

<file path=xl/sharedStrings.xml><?xml version="1.0" encoding="utf-8"?>
<sst xmlns="http://schemas.openxmlformats.org/spreadsheetml/2006/main" count="42" uniqueCount="41">
  <si>
    <t>Кол-во подъездов</t>
  </si>
  <si>
    <t>Количество квартир</t>
  </si>
  <si>
    <t>12</t>
  </si>
  <si>
    <t>9-14</t>
  </si>
  <si>
    <t>6-8</t>
  </si>
  <si>
    <t>9-12-14</t>
  </si>
  <si>
    <t>Кол-во этажей</t>
  </si>
  <si>
    <t xml:space="preserve">Площадь квартир </t>
  </si>
  <si>
    <t>Общая площадь здания</t>
  </si>
  <si>
    <t>2012/2014</t>
  </si>
  <si>
    <t>Год ввода в эксплуатацию</t>
  </si>
  <si>
    <t>Дзержинского 6</t>
  </si>
  <si>
    <t>Восход 21</t>
  </si>
  <si>
    <t>Нефтяников 10/1</t>
  </si>
  <si>
    <t>Привокзальная 4А</t>
  </si>
  <si>
    <t>Крылова 7</t>
  </si>
  <si>
    <t>Толстого 28</t>
  </si>
  <si>
    <t>Толстого 26</t>
  </si>
  <si>
    <t>Дзержинского 2</t>
  </si>
  <si>
    <t>Ленинградская 3</t>
  </si>
  <si>
    <t>Нефтяников 8/1</t>
  </si>
  <si>
    <t>п. Солнечный Таежная 4/1</t>
  </si>
  <si>
    <t>п. Солнечный Строителей 8/1</t>
  </si>
  <si>
    <t>п.Белый Яр Горького 1А</t>
  </si>
  <si>
    <t>п.Белый Яр Фадеева 29</t>
  </si>
  <si>
    <t>Югорская 1</t>
  </si>
  <si>
    <t xml:space="preserve">Чехова 12 </t>
  </si>
  <si>
    <t xml:space="preserve">Мира 51 </t>
  </si>
  <si>
    <t xml:space="preserve">Мира 49 </t>
  </si>
  <si>
    <t>Мира 55/1</t>
  </si>
  <si>
    <t>Мира 53</t>
  </si>
  <si>
    <t>Быстринская 12</t>
  </si>
  <si>
    <t>Игоря Киртбая 31</t>
  </si>
  <si>
    <t>Игоря Киртбая 29</t>
  </si>
  <si>
    <t xml:space="preserve">Геологическая 15/1 </t>
  </si>
  <si>
    <t>Мира 55</t>
  </si>
  <si>
    <t>Наименование</t>
  </si>
  <si>
    <t xml:space="preserve">№ п/п </t>
  </si>
  <si>
    <t xml:space="preserve">Техническая характеристика жилого фонда, находящегося в управлении ООО Техсервис на 01.05.2022г. </t>
  </si>
  <si>
    <t>2005-2007-2010</t>
  </si>
  <si>
    <t>2008-2011-2012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</si>
</sst>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8"/>
      <name val="Arial Cyr"/>
      <charset val="204"/>
    </font>
    <font>
      <b/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1" fillId="0" borderId="0" xfId="1"/>
    <xf numFmtId="0" fontId="2" fillId="0" borderId="0" xfId="1" applyFont="1" applyFill="1" applyBorder="1" applyAlignment="1">
      <alignment horizontal="center"/>
    </xf>
    <xf numFmtId="0" fontId="2" fillId="0" borderId="0" xfId="1" applyFont="1" applyBorder="1" applyAlignment="1">
      <alignment wrapText="1"/>
    </xf>
    <xf numFmtId="49" fontId="2" fillId="0" borderId="0" xfId="1" applyNumberFormat="1" applyFont="1" applyBorder="1" applyAlignment="1">
      <alignment horizontal="center"/>
    </xf>
    <xf numFmtId="0" fontId="2" fillId="0" borderId="1" xfId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 wrapText="1"/>
    </xf>
    <xf numFmtId="0" fontId="2" fillId="0" borderId="1" xfId="1" applyFont="1" applyFill="1" applyBorder="1" applyAlignment="1">
      <alignment horizontal="center" wrapText="1"/>
    </xf>
    <xf numFmtId="0" fontId="2" fillId="0" borderId="2" xfId="1" applyFont="1" applyFill="1" applyBorder="1" applyAlignment="1">
      <alignment horizontal="center"/>
    </xf>
    <xf numFmtId="0" fontId="2" fillId="0" borderId="2" xfId="1" applyFont="1" applyBorder="1" applyAlignment="1">
      <alignment wrapText="1"/>
    </xf>
    <xf numFmtId="0" fontId="2" fillId="0" borderId="3" xfId="1" applyFont="1" applyBorder="1" applyAlignment="1">
      <alignment horizontal="center"/>
    </xf>
    <xf numFmtId="49" fontId="2" fillId="0" borderId="1" xfId="1" applyNumberFormat="1" applyFont="1" applyFill="1" applyBorder="1" applyAlignment="1">
      <alignment horizontal="center" wrapText="1"/>
    </xf>
    <xf numFmtId="49" fontId="2" fillId="0" borderId="2" xfId="1" applyNumberFormat="1" applyFont="1" applyFill="1" applyBorder="1" applyAlignment="1">
      <alignment horizontal="center" wrapText="1"/>
    </xf>
    <xf numFmtId="0" fontId="1" fillId="0" borderId="0" xfId="1" applyFill="1"/>
    <xf numFmtId="0" fontId="2" fillId="0" borderId="2" xfId="1" applyFont="1" applyFill="1" applyBorder="1" applyAlignment="1">
      <alignment wrapText="1"/>
    </xf>
    <xf numFmtId="0" fontId="2" fillId="0" borderId="3" xfId="1" applyFont="1" applyFill="1" applyBorder="1" applyAlignment="1">
      <alignment horizontal="center"/>
    </xf>
    <xf numFmtId="0" fontId="2" fillId="0" borderId="4" xfId="1" applyFont="1" applyFill="1" applyBorder="1" applyAlignment="1">
      <alignment horizontal="center"/>
    </xf>
    <xf numFmtId="0" fontId="2" fillId="0" borderId="4" xfId="1" applyFont="1" applyBorder="1" applyAlignment="1">
      <alignment wrapText="1"/>
    </xf>
    <xf numFmtId="0" fontId="2" fillId="0" borderId="5" xfId="1" applyFont="1" applyBorder="1" applyAlignment="1">
      <alignment horizontal="center"/>
    </xf>
    <xf numFmtId="0" fontId="2" fillId="0" borderId="6" xfId="1" applyFont="1" applyFill="1" applyBorder="1" applyAlignment="1">
      <alignment horizontal="center" vertical="center" wrapText="1"/>
    </xf>
    <xf numFmtId="0" fontId="2" fillId="0" borderId="7" xfId="1" applyFont="1" applyFill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wrapText="1"/>
    </xf>
    <xf numFmtId="0" fontId="1" fillId="0" borderId="9" xfId="1" applyBorder="1"/>
    <xf numFmtId="0" fontId="1" fillId="0" borderId="0" xfId="1" applyBorder="1"/>
    <xf numFmtId="0" fontId="3" fillId="0" borderId="0" xfId="1" applyFont="1" applyAlignment="1">
      <alignment horizontal="center"/>
    </xf>
    <xf numFmtId="0" fontId="2" fillId="0" borderId="6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/>
    </xf>
    <xf numFmtId="0" fontId="2" fillId="0" borderId="0" xfId="1" applyFont="1" applyFill="1" applyBorder="1" applyAlignment="1">
      <alignment horizontal="center" wrapText="1"/>
    </xf>
  </cellXfs>
  <cellStyles count="2">
    <cellStyle name="Обычный" xfId="0" builtinId="0"/>
    <cellStyle name="Обычный_Техн. хар-ка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0"/>
  <sheetViews>
    <sheetView tabSelected="1" zoomScaleNormal="100" workbookViewId="0">
      <pane xSplit="2" topLeftCell="C1" activePane="topRight" state="frozen"/>
      <selection activeCell="A3" sqref="A3"/>
      <selection pane="topRight" activeCell="A4" sqref="A4:XFD4"/>
    </sheetView>
  </sheetViews>
  <sheetFormatPr defaultRowHeight="12.75" x14ac:dyDescent="0.2"/>
  <cols>
    <col min="1" max="1" width="4.140625" style="1" customWidth="1"/>
    <col min="2" max="2" width="18.42578125" style="1" customWidth="1"/>
    <col min="3" max="3" width="8.140625" style="1" customWidth="1"/>
    <col min="4" max="4" width="8.28515625" style="1" customWidth="1"/>
    <col min="5" max="6" width="8.85546875" style="1" customWidth="1"/>
    <col min="7" max="7" width="9.140625" style="1" customWidth="1"/>
    <col min="8" max="9" width="9.28515625" style="1" customWidth="1"/>
    <col min="10" max="10" width="8.5703125" style="1" customWidth="1"/>
    <col min="11" max="12" width="8.85546875" style="1" customWidth="1"/>
    <col min="13" max="13" width="9" style="1" customWidth="1"/>
    <col min="14" max="14" width="10" style="1" customWidth="1"/>
    <col min="15" max="15" width="8.85546875" style="1" customWidth="1"/>
    <col min="16" max="16" width="10.42578125" style="1" customWidth="1"/>
    <col min="17" max="17" width="10" style="1" customWidth="1"/>
    <col min="18" max="19" width="8.5703125" style="1" customWidth="1"/>
    <col min="20" max="24" width="8.28515625" style="1" customWidth="1"/>
    <col min="25" max="25" width="8.5703125" style="1" customWidth="1"/>
    <col min="26" max="27" width="8.28515625" style="1" customWidth="1"/>
    <col min="28" max="16384" width="9.140625" style="1"/>
  </cols>
  <sheetData>
    <row r="1" spans="1:27" ht="15.75" x14ac:dyDescent="0.25">
      <c r="A1" s="27" t="s">
        <v>38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5"/>
      <c r="S1" s="25"/>
      <c r="T1" s="25"/>
      <c r="U1" s="25"/>
      <c r="V1" s="25"/>
      <c r="W1" s="25"/>
      <c r="X1" s="25"/>
      <c r="Y1" s="25"/>
      <c r="Z1" s="25"/>
      <c r="AA1" s="25"/>
    </row>
    <row r="2" spans="1:27" ht="13.5" thickBot="1" x14ac:dyDescent="0.25">
      <c r="A2" s="23"/>
      <c r="B2" s="23"/>
      <c r="C2" s="24"/>
      <c r="D2" s="24"/>
      <c r="E2" s="24"/>
      <c r="F2" s="24"/>
      <c r="G2" s="24"/>
      <c r="H2" s="24"/>
      <c r="I2" s="24"/>
      <c r="J2" s="23"/>
      <c r="K2" s="23"/>
      <c r="L2" s="24"/>
      <c r="M2" s="24"/>
      <c r="N2" s="24"/>
      <c r="O2" s="24"/>
      <c r="P2" s="24"/>
      <c r="Q2" s="24"/>
      <c r="R2" s="23"/>
      <c r="S2" s="23"/>
      <c r="T2" s="23"/>
      <c r="U2" s="23"/>
      <c r="V2" s="23"/>
      <c r="W2" s="23"/>
      <c r="X2" s="23"/>
      <c r="Y2" s="23"/>
      <c r="Z2" s="23"/>
      <c r="AA2" s="23"/>
    </row>
    <row r="3" spans="1:27" ht="46.5" thickTop="1" thickBot="1" x14ac:dyDescent="0.25">
      <c r="A3" s="22" t="s">
        <v>37</v>
      </c>
      <c r="B3" s="21" t="s">
        <v>36</v>
      </c>
      <c r="C3" s="26" t="s">
        <v>35</v>
      </c>
      <c r="D3" s="26" t="s">
        <v>34</v>
      </c>
      <c r="E3" s="19" t="s">
        <v>33</v>
      </c>
      <c r="F3" s="19" t="s">
        <v>32</v>
      </c>
      <c r="G3" s="20" t="s">
        <v>31</v>
      </c>
      <c r="H3" s="20" t="s">
        <v>30</v>
      </c>
      <c r="I3" s="20" t="s">
        <v>29</v>
      </c>
      <c r="J3" s="20" t="s">
        <v>28</v>
      </c>
      <c r="K3" s="20" t="s">
        <v>27</v>
      </c>
      <c r="L3" s="20" t="s">
        <v>26</v>
      </c>
      <c r="M3" s="20" t="s">
        <v>25</v>
      </c>
      <c r="N3" s="19" t="s">
        <v>24</v>
      </c>
      <c r="O3" s="19" t="s">
        <v>23</v>
      </c>
      <c r="P3" s="20" t="s">
        <v>22</v>
      </c>
      <c r="Q3" s="19" t="s">
        <v>21</v>
      </c>
      <c r="R3" s="19" t="s">
        <v>20</v>
      </c>
      <c r="S3" s="19" t="s">
        <v>19</v>
      </c>
      <c r="T3" s="19" t="s">
        <v>18</v>
      </c>
      <c r="U3" s="19" t="s">
        <v>17</v>
      </c>
      <c r="V3" s="19" t="s">
        <v>16</v>
      </c>
      <c r="W3" s="19" t="s">
        <v>15</v>
      </c>
      <c r="X3" s="19" t="s">
        <v>14</v>
      </c>
      <c r="Y3" s="19" t="s">
        <v>13</v>
      </c>
      <c r="Z3" s="19" t="s">
        <v>12</v>
      </c>
      <c r="AA3" s="19" t="s">
        <v>11</v>
      </c>
    </row>
    <row r="4" spans="1:27" ht="34.5" thickTop="1" x14ac:dyDescent="0.2">
      <c r="A4" s="18">
        <v>1</v>
      </c>
      <c r="B4" s="17" t="s">
        <v>10</v>
      </c>
      <c r="C4" s="6" t="s">
        <v>39</v>
      </c>
      <c r="D4" s="6" t="s">
        <v>40</v>
      </c>
      <c r="E4" s="6">
        <v>2020</v>
      </c>
      <c r="F4" s="6">
        <v>2021</v>
      </c>
      <c r="G4" s="8">
        <v>2008</v>
      </c>
      <c r="H4" s="16">
        <v>2003</v>
      </c>
      <c r="I4" s="16">
        <v>2005</v>
      </c>
      <c r="J4" s="8">
        <v>2001</v>
      </c>
      <c r="K4" s="8">
        <v>2001</v>
      </c>
      <c r="L4" s="6" t="s">
        <v>9</v>
      </c>
      <c r="M4" s="8">
        <v>2002</v>
      </c>
      <c r="N4" s="6">
        <v>2018</v>
      </c>
      <c r="O4" s="7">
        <v>2014</v>
      </c>
      <c r="P4" s="6">
        <v>2015</v>
      </c>
      <c r="Q4" s="6">
        <v>2012</v>
      </c>
      <c r="R4" s="5">
        <v>1995</v>
      </c>
      <c r="S4" s="5">
        <v>1977</v>
      </c>
      <c r="T4" s="5">
        <v>1980</v>
      </c>
      <c r="U4" s="5">
        <v>1992</v>
      </c>
      <c r="V4" s="5">
        <v>1984</v>
      </c>
      <c r="W4" s="5">
        <v>1991</v>
      </c>
      <c r="X4" s="5">
        <v>1986</v>
      </c>
      <c r="Y4" s="5">
        <v>1996</v>
      </c>
      <c r="Z4" s="5">
        <v>2011</v>
      </c>
      <c r="AA4" s="5">
        <v>1982</v>
      </c>
    </row>
    <row r="5" spans="1:27" s="13" customFormat="1" ht="22.5" x14ac:dyDescent="0.2">
      <c r="A5" s="15">
        <v>2</v>
      </c>
      <c r="B5" s="14" t="s">
        <v>8</v>
      </c>
      <c r="C5" s="6">
        <v>50700.7</v>
      </c>
      <c r="D5" s="6">
        <v>25754.400000000001</v>
      </c>
      <c r="E5" s="6">
        <v>9931.1</v>
      </c>
      <c r="F5" s="6">
        <v>9429.6</v>
      </c>
      <c r="G5" s="8">
        <v>7702.1</v>
      </c>
      <c r="H5" s="8">
        <v>14462.4</v>
      </c>
      <c r="I5" s="8">
        <v>3431.6</v>
      </c>
      <c r="J5" s="8">
        <v>6346.1</v>
      </c>
      <c r="K5" s="8">
        <v>6387.5</v>
      </c>
      <c r="L5" s="6">
        <f>17542.6+14040.8</f>
        <v>31583.399999999998</v>
      </c>
      <c r="M5" s="8">
        <v>12447.7</v>
      </c>
      <c r="N5" s="6">
        <v>21578.7</v>
      </c>
      <c r="O5" s="7">
        <v>12628.4</v>
      </c>
      <c r="P5" s="6">
        <v>18599.8</v>
      </c>
      <c r="Q5" s="6">
        <f>7941.8+3266.8</f>
        <v>11208.6</v>
      </c>
      <c r="R5" s="5">
        <v>4893.2</v>
      </c>
      <c r="S5" s="5">
        <v>6411.5</v>
      </c>
      <c r="T5" s="5">
        <v>6200</v>
      </c>
      <c r="U5" s="5">
        <v>7268.3</v>
      </c>
      <c r="V5" s="5">
        <v>5785.9</v>
      </c>
      <c r="W5" s="5">
        <v>13556.9</v>
      </c>
      <c r="X5" s="5">
        <v>4525.8</v>
      </c>
      <c r="Y5" s="5">
        <v>5057.1000000000004</v>
      </c>
      <c r="Z5" s="5">
        <v>16620.900000000001</v>
      </c>
      <c r="AA5" s="5">
        <v>18568</v>
      </c>
    </row>
    <row r="6" spans="1:27" s="13" customFormat="1" ht="18.75" customHeight="1" x14ac:dyDescent="0.2">
      <c r="A6" s="15">
        <v>3</v>
      </c>
      <c r="B6" s="14" t="s">
        <v>7</v>
      </c>
      <c r="C6" s="6">
        <v>39384.5</v>
      </c>
      <c r="D6" s="6">
        <v>22732.400000000001</v>
      </c>
      <c r="E6" s="6">
        <v>6822.7</v>
      </c>
      <c r="F6" s="6">
        <v>6966.2</v>
      </c>
      <c r="G6" s="8">
        <v>6654.5</v>
      </c>
      <c r="H6" s="8">
        <v>11991.2</v>
      </c>
      <c r="I6" s="8">
        <v>2846</v>
      </c>
      <c r="J6" s="8">
        <v>4610.5</v>
      </c>
      <c r="K6" s="8">
        <v>4607.2</v>
      </c>
      <c r="L6" s="6">
        <f>12356.9+10421.2</f>
        <v>22778.1</v>
      </c>
      <c r="M6" s="8">
        <f>1573.2+9220.4</f>
        <v>10793.6</v>
      </c>
      <c r="N6" s="6">
        <v>19698.7</v>
      </c>
      <c r="O6" s="7">
        <v>7191.8</v>
      </c>
      <c r="P6" s="6">
        <v>12189</v>
      </c>
      <c r="Q6" s="6">
        <f>6919.1+2761.6</f>
        <v>9680.7000000000007</v>
      </c>
      <c r="R6" s="5">
        <v>4705.3999999999996</v>
      </c>
      <c r="S6" s="5">
        <v>4417.3999999999996</v>
      </c>
      <c r="T6" s="5">
        <v>4767.3</v>
      </c>
      <c r="U6" s="5">
        <v>6318.8</v>
      </c>
      <c r="V6" s="5">
        <v>5061</v>
      </c>
      <c r="W6" s="5">
        <f>5142.2+6878</f>
        <v>12020.2</v>
      </c>
      <c r="X6" s="5">
        <v>4087.8</v>
      </c>
      <c r="Y6" s="5">
        <v>4882.1000000000004</v>
      </c>
      <c r="Z6" s="5">
        <v>11791.9</v>
      </c>
      <c r="AA6" s="5">
        <f>4602.5+8151.5+4599</f>
        <v>17353</v>
      </c>
    </row>
    <row r="7" spans="1:27" ht="16.5" customHeight="1" x14ac:dyDescent="0.2">
      <c r="A7" s="10">
        <v>4</v>
      </c>
      <c r="B7" s="9" t="s">
        <v>6</v>
      </c>
      <c r="C7" s="12" t="s">
        <v>5</v>
      </c>
      <c r="D7" s="6">
        <v>9</v>
      </c>
      <c r="E7" s="12" t="s">
        <v>4</v>
      </c>
      <c r="F7" s="12" t="s">
        <v>4</v>
      </c>
      <c r="G7" s="8">
        <v>9</v>
      </c>
      <c r="H7" s="8">
        <v>9</v>
      </c>
      <c r="I7" s="8">
        <v>5</v>
      </c>
      <c r="J7" s="8">
        <v>9</v>
      </c>
      <c r="K7" s="8">
        <v>9</v>
      </c>
      <c r="L7" s="12" t="s">
        <v>3</v>
      </c>
      <c r="M7" s="8">
        <v>9</v>
      </c>
      <c r="N7" s="6">
        <v>9</v>
      </c>
      <c r="O7" s="11" t="s">
        <v>2</v>
      </c>
      <c r="P7" s="6">
        <v>14</v>
      </c>
      <c r="Q7" s="6">
        <v>9</v>
      </c>
      <c r="R7" s="5">
        <v>9</v>
      </c>
      <c r="S7" s="5">
        <v>5</v>
      </c>
      <c r="T7" s="5">
        <v>5</v>
      </c>
      <c r="U7" s="5">
        <v>5</v>
      </c>
      <c r="V7" s="5">
        <v>5</v>
      </c>
      <c r="W7" s="5">
        <v>5</v>
      </c>
      <c r="X7" s="5">
        <v>5</v>
      </c>
      <c r="Y7" s="5">
        <v>9</v>
      </c>
      <c r="Z7" s="5">
        <v>16</v>
      </c>
      <c r="AA7" s="5">
        <v>5</v>
      </c>
    </row>
    <row r="8" spans="1:27" ht="17.25" customHeight="1" x14ac:dyDescent="0.2">
      <c r="A8" s="10">
        <v>5</v>
      </c>
      <c r="B8" s="9" t="s">
        <v>1</v>
      </c>
      <c r="C8" s="6">
        <v>585</v>
      </c>
      <c r="D8" s="6">
        <v>384</v>
      </c>
      <c r="E8" s="6">
        <v>113</v>
      </c>
      <c r="F8" s="6">
        <v>120</v>
      </c>
      <c r="G8" s="8">
        <v>105</v>
      </c>
      <c r="H8" s="8">
        <v>192</v>
      </c>
      <c r="I8" s="8">
        <v>50</v>
      </c>
      <c r="J8" s="8">
        <v>108</v>
      </c>
      <c r="K8" s="8">
        <v>104</v>
      </c>
      <c r="L8" s="6">
        <f>169+133</f>
        <v>302</v>
      </c>
      <c r="M8" s="8">
        <v>170</v>
      </c>
      <c r="N8" s="6">
        <v>374</v>
      </c>
      <c r="O8" s="7">
        <v>140</v>
      </c>
      <c r="P8" s="6">
        <v>390</v>
      </c>
      <c r="Q8" s="6">
        <v>182</v>
      </c>
      <c r="R8" s="5">
        <v>104</v>
      </c>
      <c r="S8" s="5">
        <v>86</v>
      </c>
      <c r="T8" s="5">
        <v>82</v>
      </c>
      <c r="U8" s="5">
        <v>99</v>
      </c>
      <c r="V8" s="5">
        <v>84</v>
      </c>
      <c r="W8" s="5">
        <v>202</v>
      </c>
      <c r="X8" s="5">
        <v>79</v>
      </c>
      <c r="Y8" s="5">
        <v>107</v>
      </c>
      <c r="Z8" s="5">
        <v>240</v>
      </c>
      <c r="AA8" s="5">
        <v>292</v>
      </c>
    </row>
    <row r="9" spans="1:27" ht="18.75" customHeight="1" x14ac:dyDescent="0.2">
      <c r="A9" s="10">
        <v>6</v>
      </c>
      <c r="B9" s="9" t="s">
        <v>0</v>
      </c>
      <c r="C9" s="6">
        <v>12</v>
      </c>
      <c r="D9" s="6">
        <v>11</v>
      </c>
      <c r="E9" s="6">
        <v>3</v>
      </c>
      <c r="F9" s="6">
        <v>3</v>
      </c>
      <c r="G9" s="8">
        <v>3</v>
      </c>
      <c r="H9" s="8">
        <v>6</v>
      </c>
      <c r="I9" s="8">
        <v>1</v>
      </c>
      <c r="J9" s="8">
        <v>1</v>
      </c>
      <c r="K9" s="8">
        <v>1</v>
      </c>
      <c r="L9" s="6">
        <v>6</v>
      </c>
      <c r="M9" s="8">
        <v>6</v>
      </c>
      <c r="N9" s="6">
        <v>7</v>
      </c>
      <c r="O9" s="7">
        <v>2</v>
      </c>
      <c r="P9" s="6">
        <v>2</v>
      </c>
      <c r="Q9" s="6">
        <v>5</v>
      </c>
      <c r="R9" s="5">
        <v>1</v>
      </c>
      <c r="S9" s="5">
        <v>3</v>
      </c>
      <c r="T9" s="5">
        <v>6</v>
      </c>
      <c r="U9" s="5">
        <v>5</v>
      </c>
      <c r="V9" s="5">
        <v>6</v>
      </c>
      <c r="W9" s="5">
        <v>14</v>
      </c>
      <c r="X9" s="5">
        <v>6</v>
      </c>
      <c r="Y9" s="5">
        <v>1</v>
      </c>
      <c r="Z9" s="5">
        <v>3</v>
      </c>
      <c r="AA9" s="5">
        <v>20</v>
      </c>
    </row>
    <row r="10" spans="1:27" x14ac:dyDescent="0.2">
      <c r="A10" s="4"/>
      <c r="B10" s="3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7" x14ac:dyDescent="0.2">
      <c r="A11" s="4"/>
      <c r="B11" s="3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27" x14ac:dyDescent="0.2">
      <c r="C12" s="28"/>
      <c r="D12" s="28"/>
      <c r="E12" s="24"/>
    </row>
    <row r="13" spans="1:27" x14ac:dyDescent="0.2">
      <c r="C13" s="28"/>
      <c r="D13" s="28"/>
      <c r="E13" s="24"/>
    </row>
    <row r="14" spans="1:27" x14ac:dyDescent="0.2">
      <c r="C14" s="28"/>
      <c r="D14" s="28"/>
      <c r="E14" s="24"/>
    </row>
    <row r="15" spans="1:27" x14ac:dyDescent="0.2">
      <c r="C15" s="28"/>
      <c r="D15" s="28"/>
      <c r="E15" s="24"/>
    </row>
    <row r="16" spans="1:27" x14ac:dyDescent="0.2">
      <c r="C16" s="28"/>
      <c r="D16" s="28"/>
      <c r="E16" s="24"/>
    </row>
    <row r="17" spans="3:5" x14ac:dyDescent="0.2">
      <c r="C17" s="28"/>
      <c r="D17" s="24"/>
      <c r="E17" s="24"/>
    </row>
    <row r="18" spans="3:5" x14ac:dyDescent="0.2">
      <c r="C18" s="24"/>
      <c r="D18" s="24"/>
      <c r="E18" s="24"/>
    </row>
    <row r="19" spans="3:5" x14ac:dyDescent="0.2">
      <c r="C19" s="24"/>
    </row>
    <row r="20" spans="3:5" x14ac:dyDescent="0.2">
      <c r="C20" s="24"/>
    </row>
  </sheetData>
  <mergeCells count="1">
    <mergeCell ref="A1:Q1"/>
  </mergeCells>
  <pageMargins left="0.15748031496062992" right="0.15748031496062992" top="0.35433070866141736" bottom="0.15748031496062992" header="0.31496062992125984" footer="0.15748031496062992"/>
  <pageSetup paperSize="9" scale="6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Техн.характ на 01.05.2022 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2022-05-12T07:10:47Z</dcterms:modified>
</cp:coreProperties>
</file>